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>
    <definedName name="_xlnm.Print_Area" localSheetId="0">'Vorderseite'!$A$1:$G$52</definedName>
  </definedNames>
  <calcPr fullCalcOnLoad="1" fullPrecision="0"/>
</workbook>
</file>

<file path=xl/sharedStrings.xml><?xml version="1.0" encoding="utf-8"?>
<sst xmlns="http://schemas.openxmlformats.org/spreadsheetml/2006/main" count="70" uniqueCount="63">
  <si>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</si>
  <si>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</si>
  <si>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</si>
  <si>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</si>
  <si>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</si>
  <si>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</si>
  <si>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</si>
  <si>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</si>
  <si>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</si>
  <si>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3.</t>
  </si>
  <si>
    <t>4.</t>
  </si>
  <si>
    <t>Die Sekretärin, der Sekretär / La, le secrétaire / 
La segretaria, il segretario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</si>
  <si>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</si>
  <si>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</si>
  <si>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</si>
  <si>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</si>
  <si>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</si>
  <si>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5.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</si>
  <si>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</si>
  <si>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</si>
  <si>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</si>
  <si>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</si>
  <si>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</si>
  <si>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</si>
  <si>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</si>
  <si>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Qualifikationsbereich Allgemeinbildung / 
Domaine de qualification Culture générale / 
Settore di qualificazione Cultura generale</t>
  </si>
  <si>
    <t>Qualifikationsbereich Praktische Arbeiten/ 
Domaine de qualification Travaux pratiques / 
Settore di qualificazione Lavori pratici</t>
  </si>
  <si>
    <t>Prüfungsergebnis / Résultat de l'examen / Risultato d'esame</t>
  </si>
  <si>
    <t>Tierpflegerin EFZ / Tierpfleger EFZ</t>
  </si>
  <si>
    <t>Gardienne d'animaux CFC / Gardien d'animaux CFC</t>
  </si>
  <si>
    <t>Guardiana di animali AFC / Guardiano di animali AFC</t>
  </si>
  <si>
    <t xml:space="preserve">Gemäss der Verordnung über die berufliche Grundbildung vom 08.07.2009/ Ordonnances sur la formation professionnelle initiale 08.07.2009 / 
Ordinanze sulla formazione professionale di base 08.07.2009 </t>
  </si>
  <si>
    <t>Fachrichtung:</t>
  </si>
  <si>
    <t>2.</t>
  </si>
  <si>
    <r>
      <t xml:space="preserve">Qualifikationsbereich vorgegebene praktische Arbeit VPA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prescrit 
TPP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(4 ore)</t>
    </r>
  </si>
  <si>
    <t>e.</t>
  </si>
  <si>
    <t>** Auf eine ganze oder halbe Note gerundet / A arrondir à une note entière ou à une demi-note / Arrotondare al punto o al mezzo punto</t>
  </si>
  <si>
    <t>Noten **/ 
Notes **/ 
Note **</t>
  </si>
  <si>
    <t xml:space="preserve">                          : 10 = Gesamtnote* /
                                     Note globale* /
                                     Nota globale*
</t>
  </si>
  <si>
    <t>Biologie und Tierhaltung / 
Biologie et détention d’animaux / 
Biologia e custodia di animali</t>
  </si>
  <si>
    <t>Hygiene und Krankheiten / 
Hygiène et pathologie / 
Igiene e patologie</t>
  </si>
  <si>
    <t>Betriebsorganisation und Logistik / 
Administration et logistique de l’entreprise / 
Organizzazione aziendale e logistica</t>
  </si>
  <si>
    <t>Berufsethik und Recht / 
Ethique professionnelle et droit / 
Etica del lavoro e diritto</t>
  </si>
  <si>
    <t>Spezialarbeiten in der Fachrichtung / 
Travaux spécifiques à l’orientation / 
Lavori speciali nel campo professionale</t>
  </si>
  <si>
    <t>Qualifikationsbereich Schlussprüfung Berufskenntnisse (1 1/2Stunden) / Domaine de qualification Examen final connaissances professionnelles (1 1/2 heures) / Settore di qualificazione Esame finale conoscenze professionali (1 1/2 ore)</t>
  </si>
  <si>
    <t>Qualifikationsbereich Schlussprüfung Berufskenntnisse/ 
Domaine de qualification Examen final connaissances professionnelles / Settore di qualificazione Esame finale conoscenze professionali</t>
  </si>
  <si>
    <t xml:space="preserve">    : 2 = Note des Qualifikationsbereichs* /
             Note du domaine de qualification* /
             Nota di settore di qualificazione*</t>
  </si>
  <si>
    <t>Die Prüfung ist bestanden, wenn weder die Note des Qualifikationsbereichs "Praktische Arbeiten" noch die Gesamtnote den Wert 4 unterschreitet. / 
L'examen est réussi si la note du domaine de qualification "Travail pratique" et la note globale sont égales ou supérieures à 4,0. / 
L’esame finale è superato se per il campo di qualificazione "Lavoro pratico" e la nota complessiva raggiunge o supera il 4.</t>
  </si>
  <si>
    <t>Nummer / Numéro /
Nombre: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</si>
  <si>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</si>
  <si>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</si>
  <si>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</si>
  <si>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>Heimtiere / Animaux de compagnie / Animali da compagnia</t>
  </si>
  <si>
    <t>Versuchstiere / Animaux de laboratoire / Animali da laboratorio</t>
  </si>
  <si>
    <t>Wildtiere / Animaux sauvages / Animali selvatici</t>
  </si>
  <si>
    <t>Faktor/ 
Coefficient/ 
Fattore</t>
  </si>
  <si>
    <r>
      <t>Faktor/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Fattore</t>
    </r>
  </si>
  <si>
    <t>"Spezialarbeiten in der Fachrichtung" und "Berufsethik und Recht" (schriftlich, 1 Stunde) / "Travaux spécifiques à l’orientation" et "Ethique professionnelle et droit" (épreuve écrite, 1 h) / "Lavori specifici all’orientamento" e "etica professionale e diritto" (prova scritta, 1 ora)</t>
  </si>
  <si>
    <t xml:space="preserve">"Kommunikation und Kundenkontakt" (mündlich, 1/2 Std) / 
"Communication et service à la clientèle" (test oral (1/2 h) / 
"Comunicazione e servizio alla clientela" (prova orale 1/2 ora)  </t>
  </si>
  <si>
    <t>: 6 =  Note des Qualifikationsbereichs* /
          Note du domaine de qualification* /
          Nota di settore di qualificazione*</t>
  </si>
  <si>
    <t>Qualifikationsbereich Teilprüfung Berufskenntnisse**/ 
Domaine de qualification Examen partiel connaissances professionnelles **/ Settore di qualificazione Esame parziale conoscenze professionali **</t>
  </si>
  <si>
    <t>Erfahrungsnote **  / 
Note d'expérience ** / 
Nota complessiva **</t>
  </si>
  <si>
    <t>Die Präsidentin, der Präsident / La présidente, le président / 
La presidentessa, il presidente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</si>
</sst>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top" wrapText="1"/>
    </xf>
    <xf numFmtId="167" fontId="4" fillId="0" borderId="18" xfId="0" applyNumberFormat="1" applyFont="1" applyBorder="1" applyAlignment="1">
      <alignment horizontal="center" vertical="center"/>
    </xf>
    <xf numFmtId="167" fontId="4" fillId="0" borderId="19" xfId="0" applyNumberFormat="1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67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7" fontId="4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67" fontId="4" fillId="0" borderId="2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8" xfId="0" applyNumberFormat="1" applyFont="1" applyFill="1" applyBorder="1" applyAlignment="1">
      <alignment horizontal="left" vertical="top" wrapText="1"/>
    </xf>
    <xf numFmtId="167" fontId="4" fillId="0" borderId="18" xfId="0" applyNumberFormat="1" applyFont="1" applyFill="1" applyBorder="1" applyAlignment="1" applyProtection="1">
      <alignment horizontal="center" vertical="center"/>
      <protection/>
    </xf>
    <xf numFmtId="167" fontId="4" fillId="0" borderId="19" xfId="0" applyNumberFormat="1" applyFont="1" applyFill="1" applyBorder="1" applyAlignment="1">
      <alignment horizontal="center" vertical="center" wrapText="1"/>
    </xf>
    <xf numFmtId="167" fontId="4" fillId="0" borderId="18" xfId="0" applyNumberFormat="1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Border="1" applyAlignment="1" applyProtection="1">
      <alignment vertical="top" wrapText="1"/>
      <protection/>
    </xf>
    <xf numFmtId="49" fontId="3" fillId="0" borderId="2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 applyProtection="1">
      <alignment horizontal="left" indent="2"/>
      <protection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24" xfId="0" applyBorder="1" applyAlignment="1">
      <alignment vertical="center" wrapText="1"/>
    </xf>
    <xf numFmtId="167" fontId="4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9" xfId="0" applyNumberFormat="1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top" wrapText="1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29" xfId="0" applyFont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49" fontId="0" fillId="0" borderId="29" xfId="0" applyNumberFormat="1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76200</xdr:rowOff>
    </xdr:from>
    <xdr:to>
      <xdr:col>7</xdr:col>
      <xdr:colOff>0</xdr:colOff>
      <xdr:row>51</xdr:row>
      <xdr:rowOff>47625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24925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9.00390625" style="0" bestFit="1" customWidth="1"/>
    <col min="2" max="2" width="19.00390625" style="0" customWidth="1"/>
    <col min="3" max="4" width="13.140625" style="0" customWidth="1"/>
    <col min="5" max="5" width="12.28125" style="0" customWidth="1"/>
    <col min="6" max="6" width="12.57421875" style="0" customWidth="1"/>
    <col min="7" max="7" width="12.7109375" style="0" customWidth="1"/>
  </cols>
  <sheetData>
    <row r="1" spans="1:7" s="3" customFormat="1" ht="14.25" customHeight="1">
      <c r="A1" s="23">
        <v>18110</v>
      </c>
      <c r="B1" s="74" t="s">
        <v>28</v>
      </c>
      <c r="C1" s="74"/>
      <c r="D1" s="74"/>
      <c r="E1" s="75"/>
      <c r="F1" s="73" t="s">
        <v>15</v>
      </c>
      <c r="G1" s="78"/>
    </row>
    <row r="2" spans="2:7" s="3" customFormat="1" ht="14.25" customHeight="1">
      <c r="B2" s="74" t="s">
        <v>29</v>
      </c>
      <c r="C2" s="74"/>
      <c r="D2" s="74"/>
      <c r="E2" s="75"/>
      <c r="F2" s="73"/>
      <c r="G2" s="78"/>
    </row>
    <row r="3" spans="2:7" s="3" customFormat="1" ht="14.25" customHeight="1">
      <c r="B3" s="74" t="s">
        <v>30</v>
      </c>
      <c r="C3" s="74"/>
      <c r="D3" s="74"/>
      <c r="E3" s="75"/>
      <c r="F3" s="77" t="s">
        <v>48</v>
      </c>
      <c r="G3" s="76"/>
    </row>
    <row r="4" spans="2:7" s="3" customFormat="1" ht="9" customHeight="1">
      <c r="B4" s="45"/>
      <c r="C4" s="45"/>
      <c r="D4" s="45"/>
      <c r="E4" s="46"/>
      <c r="F4" s="77"/>
      <c r="G4" s="76"/>
    </row>
    <row r="5" spans="1:7" s="3" customFormat="1" ht="11.25" customHeight="1">
      <c r="A5" s="3" t="s">
        <v>32</v>
      </c>
      <c r="B5" s="47" t="s">
        <v>52</v>
      </c>
      <c r="F5" s="48">
        <v>18111</v>
      </c>
      <c r="G5" s="48"/>
    </row>
    <row r="6" spans="2:7" s="3" customFormat="1" ht="11.25" customHeight="1">
      <c r="B6" s="47" t="s">
        <v>53</v>
      </c>
      <c r="F6" s="48">
        <v>18112</v>
      </c>
      <c r="G6" s="49"/>
    </row>
    <row r="7" spans="2:7" s="3" customFormat="1" ht="11.25" customHeight="1">
      <c r="B7" s="47" t="s">
        <v>54</v>
      </c>
      <c r="F7" s="48">
        <v>18113</v>
      </c>
      <c r="G7" s="49"/>
    </row>
    <row r="8" s="3" customFormat="1" ht="15.75" customHeight="1" thickBot="1">
      <c r="F8" s="53"/>
    </row>
    <row r="9" spans="1:7" s="2" customFormat="1" ht="17.25" customHeight="1">
      <c r="A9" s="16"/>
      <c r="B9" s="57" t="s">
        <v>18</v>
      </c>
      <c r="C9" s="57"/>
      <c r="D9" s="57"/>
      <c r="E9" s="57"/>
      <c r="F9" s="57"/>
      <c r="G9" s="17"/>
    </row>
    <row r="10" spans="1:7" s="2" customFormat="1" ht="17.25" customHeight="1" thickBot="1">
      <c r="A10" s="58" t="s">
        <v>51</v>
      </c>
      <c r="B10" s="59"/>
      <c r="C10" s="59"/>
      <c r="D10" s="59"/>
      <c r="E10" s="59"/>
      <c r="F10" s="59"/>
      <c r="G10" s="60"/>
    </row>
    <row r="11" s="3" customFormat="1" ht="11.25" customHeight="1"/>
    <row r="12" spans="1:7" s="3" customFormat="1" ht="21" customHeight="1">
      <c r="A12" s="61" t="s">
        <v>31</v>
      </c>
      <c r="B12" s="61"/>
      <c r="C12" s="61"/>
      <c r="D12" s="61"/>
      <c r="E12" s="61"/>
      <c r="F12" s="61"/>
      <c r="G12" s="61"/>
    </row>
    <row r="13" s="2" customFormat="1" ht="12.75"/>
    <row r="14" spans="1:7" s="5" customFormat="1" ht="12" customHeight="1">
      <c r="A14" s="85" t="s">
        <v>13</v>
      </c>
      <c r="B14" s="85"/>
      <c r="C14" s="85"/>
      <c r="D14" s="85"/>
      <c r="E14" s="85"/>
      <c r="F14" s="85"/>
      <c r="G14" s="85"/>
    </row>
    <row r="15" s="3" customFormat="1" ht="9"/>
    <row r="16" spans="1:7" s="3" customFormat="1" ht="9">
      <c r="A16" s="65" t="s">
        <v>0</v>
      </c>
      <c r="B16" s="65"/>
      <c r="C16" s="86"/>
      <c r="D16" s="86"/>
      <c r="E16" s="86"/>
      <c r="F16" s="86"/>
      <c r="G16" s="86"/>
    </row>
    <row r="17" spans="1:7" s="5" customFormat="1" ht="10.5" customHeight="1">
      <c r="A17" s="66"/>
      <c r="B17" s="66"/>
      <c r="C17" s="82"/>
      <c r="D17" s="82"/>
      <c r="E17" s="82"/>
      <c r="F17" s="82"/>
      <c r="G17" s="82"/>
    </row>
    <row r="18" s="3" customFormat="1" ht="9"/>
    <row r="19" spans="1:7" s="3" customFormat="1" ht="9">
      <c r="A19" s="65" t="s">
        <v>4</v>
      </c>
      <c r="B19" s="65"/>
      <c r="C19" s="87"/>
      <c r="D19" s="86"/>
      <c r="E19" s="86"/>
      <c r="F19" s="86"/>
      <c r="G19" s="86"/>
    </row>
    <row r="20" spans="1:7" s="5" customFormat="1" ht="12">
      <c r="A20" s="66"/>
      <c r="B20" s="66"/>
      <c r="C20" s="82"/>
      <c r="D20" s="82"/>
      <c r="E20" s="82"/>
      <c r="F20" s="82"/>
      <c r="G20" s="82"/>
    </row>
    <row r="21" s="2" customFormat="1" ht="13.5" customHeight="1"/>
    <row r="22" spans="1:7" s="3" customFormat="1" ht="9">
      <c r="A22" s="10"/>
      <c r="B22" s="11"/>
      <c r="C22" s="11"/>
      <c r="D22" s="11"/>
      <c r="E22" s="11"/>
      <c r="F22" s="11"/>
      <c r="G22" s="12"/>
    </row>
    <row r="23" spans="1:7" s="5" customFormat="1" ht="12">
      <c r="A23" s="67" t="s">
        <v>1</v>
      </c>
      <c r="B23" s="68"/>
      <c r="C23" s="68"/>
      <c r="D23" s="68"/>
      <c r="E23" s="68"/>
      <c r="F23" s="68"/>
      <c r="G23" s="69"/>
    </row>
    <row r="24" spans="1:7" s="3" customFormat="1" ht="9">
      <c r="A24" s="70" t="s">
        <v>49</v>
      </c>
      <c r="B24" s="71"/>
      <c r="C24" s="71"/>
      <c r="D24" s="71"/>
      <c r="E24" s="71"/>
      <c r="F24" s="71"/>
      <c r="G24" s="72"/>
    </row>
    <row r="25" spans="1:7" s="3" customFormat="1" ht="9">
      <c r="A25" s="13"/>
      <c r="B25" s="14"/>
      <c r="C25" s="14"/>
      <c r="D25" s="14"/>
      <c r="E25" s="14"/>
      <c r="F25" s="14"/>
      <c r="G25" s="15"/>
    </row>
    <row r="26" s="2" customFormat="1" ht="10.5" customHeight="1"/>
    <row r="27" spans="1:7" s="5" customFormat="1" ht="12">
      <c r="A27" s="63" t="s">
        <v>2</v>
      </c>
      <c r="B27" s="64"/>
      <c r="C27" s="64"/>
      <c r="D27" s="64"/>
      <c r="E27" s="64"/>
      <c r="F27" s="64"/>
      <c r="G27" s="64"/>
    </row>
    <row r="28" s="3" customFormat="1" ht="9"/>
    <row r="29" spans="1:7" s="3" customFormat="1" ht="30" customHeight="1">
      <c r="A29" s="83" t="s">
        <v>12</v>
      </c>
      <c r="B29" s="84"/>
      <c r="C29" s="84"/>
      <c r="D29" s="84"/>
      <c r="E29" s="84"/>
      <c r="F29" s="84"/>
      <c r="G29" s="84"/>
    </row>
    <row r="30" s="3" customFormat="1" ht="9"/>
    <row r="31" spans="1:7" s="3" customFormat="1" ht="191.25" customHeight="1">
      <c r="A31" s="88"/>
      <c r="B31" s="89"/>
      <c r="C31" s="89"/>
      <c r="D31" s="89"/>
      <c r="E31" s="89"/>
      <c r="F31" s="89"/>
      <c r="G31" s="90"/>
    </row>
    <row r="32" s="3" customFormat="1" ht="9"/>
    <row r="33" spans="1:7" s="3" customFormat="1" ht="9">
      <c r="A33" s="62" t="s">
        <v>5</v>
      </c>
      <c r="B33" s="62"/>
      <c r="C33" s="62"/>
      <c r="E33" s="62" t="s">
        <v>50</v>
      </c>
      <c r="F33" s="62"/>
      <c r="G33" s="62"/>
    </row>
    <row r="34" spans="1:7" s="3" customFormat="1" ht="9">
      <c r="A34" s="62"/>
      <c r="B34" s="62"/>
      <c r="C34" s="62"/>
      <c r="E34" s="62"/>
      <c r="F34" s="62"/>
      <c r="G34" s="62"/>
    </row>
    <row r="35" spans="1:7" s="3" customFormat="1" ht="30" customHeight="1">
      <c r="A35" s="81"/>
      <c r="B35" s="81"/>
      <c r="C35" s="81"/>
      <c r="E35" s="82"/>
      <c r="F35" s="82"/>
      <c r="G35" s="82"/>
    </row>
    <row r="36" spans="5:7" s="3" customFormat="1" ht="30.75" customHeight="1">
      <c r="E36" s="82"/>
      <c r="F36" s="82"/>
      <c r="G36" s="82"/>
    </row>
    <row r="37" spans="5:7" s="3" customFormat="1" ht="9" customHeight="1">
      <c r="E37" s="9"/>
      <c r="F37" s="9"/>
      <c r="G37" s="9"/>
    </row>
    <row r="38" spans="1:7" s="3" customFormat="1" ht="9">
      <c r="A38" s="79" t="s">
        <v>3</v>
      </c>
      <c r="B38" s="80"/>
      <c r="C38" s="80"/>
      <c r="D38" s="80"/>
      <c r="E38" s="80"/>
      <c r="F38" s="80"/>
      <c r="G38" s="80"/>
    </row>
    <row r="39" spans="1:7" s="3" customFormat="1" ht="9">
      <c r="A39" s="80"/>
      <c r="B39" s="80"/>
      <c r="C39" s="80"/>
      <c r="D39" s="80"/>
      <c r="E39" s="80"/>
      <c r="F39" s="80"/>
      <c r="G39" s="80"/>
    </row>
    <row r="40" spans="1:7" s="3" customFormat="1" ht="12.75" customHeight="1">
      <c r="A40" s="80"/>
      <c r="B40" s="80"/>
      <c r="C40" s="80"/>
      <c r="D40" s="80"/>
      <c r="E40" s="80"/>
      <c r="F40" s="80"/>
      <c r="G40" s="80"/>
    </row>
    <row r="41" spans="1:7" s="3" customFormat="1" ht="9" hidden="1">
      <c r="A41" s="80"/>
      <c r="B41" s="80"/>
      <c r="C41" s="80"/>
      <c r="D41" s="80"/>
      <c r="E41" s="80"/>
      <c r="F41" s="80"/>
      <c r="G41" s="80"/>
    </row>
    <row r="42" ht="3.75" customHeight="1"/>
  </sheetData>
  <sheetProtection password="CF73" sheet="1" objects="1" scenarios="1"/>
  <mergeCells count="26">
    <mergeCell ref="A38:G41"/>
    <mergeCell ref="A35:C35"/>
    <mergeCell ref="E35:G35"/>
    <mergeCell ref="A29:G29"/>
    <mergeCell ref="A33:C34"/>
    <mergeCell ref="A14:G14"/>
    <mergeCell ref="E36:G36"/>
    <mergeCell ref="C16:G17"/>
    <mergeCell ref="C19:G20"/>
    <mergeCell ref="A31:G31"/>
    <mergeCell ref="F1:F2"/>
    <mergeCell ref="B2:E2"/>
    <mergeCell ref="B3:E3"/>
    <mergeCell ref="B1:E1"/>
    <mergeCell ref="G3:G4"/>
    <mergeCell ref="F3:F4"/>
    <mergeCell ref="G1:G2"/>
    <mergeCell ref="B9:F9"/>
    <mergeCell ref="A10:G10"/>
    <mergeCell ref="A12:G12"/>
    <mergeCell ref="E33:G34"/>
    <mergeCell ref="A27:G27"/>
    <mergeCell ref="A16:B17"/>
    <mergeCell ref="A19:B20"/>
    <mergeCell ref="A23:G23"/>
    <mergeCell ref="A24:G24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showZeros="0" tabSelected="1" zoomScalePageLayoutView="0" workbookViewId="0" topLeftCell="A16">
      <selection activeCell="K28" sqref="K28"/>
    </sheetView>
  </sheetViews>
  <sheetFormatPr defaultColWidth="11.421875" defaultRowHeight="12.75"/>
  <cols>
    <col min="1" max="1" width="1.8515625" style="1" customWidth="1"/>
    <col min="2" max="2" width="19.140625" style="0" customWidth="1"/>
    <col min="3" max="3" width="18.140625" style="0" customWidth="1"/>
    <col min="4" max="4" width="7.57421875" style="0" customWidth="1"/>
    <col min="5" max="5" width="8.8515625" style="0" customWidth="1"/>
    <col min="6" max="6" width="7.57421875" style="0" customWidth="1"/>
    <col min="7" max="7" width="26.7109375" style="0" customWidth="1"/>
    <col min="8" max="8" width="12.140625" style="0" customWidth="1"/>
  </cols>
  <sheetData>
    <row r="1" spans="1:8" s="3" customFormat="1" ht="20.25" customHeight="1">
      <c r="A1" s="105">
        <v>18110</v>
      </c>
      <c r="B1" s="105"/>
      <c r="D1" s="3" t="s">
        <v>16</v>
      </c>
      <c r="F1" s="106">
        <f>REPT(Vorderseite!C16,1)</f>
      </c>
      <c r="G1" s="106"/>
      <c r="H1" s="106"/>
    </row>
    <row r="2" s="3" customFormat="1" ht="19.5" customHeight="1"/>
    <row r="3" spans="1:8" s="5" customFormat="1" ht="12" customHeight="1">
      <c r="A3" s="91" t="s">
        <v>34</v>
      </c>
      <c r="B3" s="91"/>
      <c r="C3" s="91"/>
      <c r="D3" s="91"/>
      <c r="E3" s="91"/>
      <c r="F3" s="91"/>
      <c r="G3" s="91"/>
      <c r="H3" s="91"/>
    </row>
    <row r="4" spans="1:8" s="5" customFormat="1" ht="15" customHeight="1">
      <c r="A4" s="91"/>
      <c r="B4" s="91"/>
      <c r="C4" s="91"/>
      <c r="D4" s="91"/>
      <c r="E4" s="91"/>
      <c r="F4" s="91"/>
      <c r="G4" s="91"/>
      <c r="H4" s="91"/>
    </row>
    <row r="5" s="3" customFormat="1" ht="2.25" customHeight="1" hidden="1"/>
    <row r="6" spans="1:8" s="3" customFormat="1" ht="30.75" customHeight="1">
      <c r="A6" s="96" t="s">
        <v>6</v>
      </c>
      <c r="B6" s="98"/>
      <c r="C6" s="97"/>
      <c r="D6" s="25" t="s">
        <v>37</v>
      </c>
      <c r="E6" s="24" t="s">
        <v>56</v>
      </c>
      <c r="F6" s="25" t="s">
        <v>24</v>
      </c>
      <c r="G6" s="96" t="s">
        <v>8</v>
      </c>
      <c r="H6" s="97"/>
    </row>
    <row r="7" spans="1:8" s="3" customFormat="1" ht="30.75" customHeight="1">
      <c r="A7" s="19" t="s">
        <v>7</v>
      </c>
      <c r="B7" s="119" t="s">
        <v>39</v>
      </c>
      <c r="C7" s="120"/>
      <c r="D7" s="26"/>
      <c r="E7" s="29">
        <v>1</v>
      </c>
      <c r="F7" s="28">
        <f>(ROUND((SUM(D7))*2,0)/2)</f>
        <v>0</v>
      </c>
      <c r="G7" s="94"/>
      <c r="H7" s="95"/>
    </row>
    <row r="8" spans="1:8" s="36" customFormat="1" ht="30.75" customHeight="1">
      <c r="A8" s="19" t="s">
        <v>33</v>
      </c>
      <c r="B8" s="101" t="s">
        <v>40</v>
      </c>
      <c r="C8" s="102"/>
      <c r="D8" s="26"/>
      <c r="E8" s="29">
        <v>1</v>
      </c>
      <c r="F8" s="28">
        <f>(ROUND((SUM(D8))*2,0)/2)</f>
        <v>0</v>
      </c>
      <c r="G8" s="94"/>
      <c r="H8" s="95"/>
    </row>
    <row r="9" spans="1:8" s="3" customFormat="1" ht="30.75" customHeight="1">
      <c r="A9" s="19" t="s">
        <v>9</v>
      </c>
      <c r="B9" s="92" t="s">
        <v>41</v>
      </c>
      <c r="C9" s="93"/>
      <c r="D9" s="26"/>
      <c r="E9" s="29">
        <v>1</v>
      </c>
      <c r="F9" s="28">
        <f>(ROUND((SUM(D9))*2,0)/2)</f>
        <v>0</v>
      </c>
      <c r="G9" s="94"/>
      <c r="H9" s="95"/>
    </row>
    <row r="10" spans="1:8" s="3" customFormat="1" ht="30.75" customHeight="1">
      <c r="A10" s="19" t="s">
        <v>10</v>
      </c>
      <c r="B10" s="92" t="s">
        <v>42</v>
      </c>
      <c r="C10" s="93"/>
      <c r="D10" s="26"/>
      <c r="E10" s="29">
        <v>1</v>
      </c>
      <c r="F10" s="28">
        <f>(ROUND((SUM(D10))*2,0)/2)</f>
        <v>0</v>
      </c>
      <c r="G10" s="94"/>
      <c r="H10" s="95"/>
    </row>
    <row r="11" spans="1:8" s="3" customFormat="1" ht="30.75" customHeight="1" thickBot="1">
      <c r="A11" s="19" t="s">
        <v>17</v>
      </c>
      <c r="B11" s="92" t="s">
        <v>43</v>
      </c>
      <c r="C11" s="93"/>
      <c r="D11" s="26"/>
      <c r="E11" s="29">
        <v>2</v>
      </c>
      <c r="F11" s="28">
        <f>(ROUND((SUM(D11))*2,0)/2)*2</f>
        <v>0</v>
      </c>
      <c r="G11" s="122"/>
      <c r="H11" s="123"/>
    </row>
    <row r="12" spans="1:8" s="3" customFormat="1" ht="29.25" customHeight="1" thickBot="1" thickTop="1">
      <c r="A12" s="6"/>
      <c r="B12" s="7"/>
      <c r="C12" s="7"/>
      <c r="D12" s="7"/>
      <c r="E12" s="32"/>
      <c r="F12" s="37">
        <f>SUM(F7:F11)</f>
        <v>0</v>
      </c>
      <c r="G12" s="31" t="s">
        <v>59</v>
      </c>
      <c r="H12" s="21">
        <f>SUM(F12/6)</f>
        <v>0</v>
      </c>
    </row>
    <row r="13" spans="1:5" s="3" customFormat="1" ht="15" customHeight="1" thickTop="1">
      <c r="A13" s="4"/>
      <c r="E13" s="8"/>
    </row>
    <row r="14" spans="1:8" s="38" customFormat="1" ht="25.5" customHeight="1">
      <c r="A14" s="103" t="s">
        <v>44</v>
      </c>
      <c r="B14" s="103"/>
      <c r="C14" s="103"/>
      <c r="D14" s="103"/>
      <c r="E14" s="103"/>
      <c r="F14" s="103"/>
      <c r="G14" s="103"/>
      <c r="H14" s="103"/>
    </row>
    <row r="15" spans="1:8" s="38" customFormat="1" ht="28.5" customHeight="1">
      <c r="A15" s="101" t="s">
        <v>6</v>
      </c>
      <c r="B15" s="124"/>
      <c r="C15" s="124"/>
      <c r="D15" s="124"/>
      <c r="E15" s="102"/>
      <c r="F15" s="25" t="s">
        <v>37</v>
      </c>
      <c r="G15" s="99" t="s">
        <v>8</v>
      </c>
      <c r="H15" s="100"/>
    </row>
    <row r="16" spans="1:8" s="38" customFormat="1" ht="30" customHeight="1">
      <c r="A16" s="44" t="s">
        <v>7</v>
      </c>
      <c r="B16" s="109" t="s">
        <v>57</v>
      </c>
      <c r="C16" s="110"/>
      <c r="D16" s="110"/>
      <c r="E16" s="111"/>
      <c r="F16" s="42"/>
      <c r="G16" s="104"/>
      <c r="H16" s="104"/>
    </row>
    <row r="17" spans="1:8" s="38" customFormat="1" ht="30" customHeight="1" thickBot="1">
      <c r="A17" s="39" t="s">
        <v>33</v>
      </c>
      <c r="B17" s="121" t="s">
        <v>58</v>
      </c>
      <c r="C17" s="121"/>
      <c r="D17" s="121"/>
      <c r="E17" s="121"/>
      <c r="F17" s="42"/>
      <c r="G17" s="104"/>
      <c r="H17" s="104"/>
    </row>
    <row r="18" spans="1:8" s="8" customFormat="1" ht="30" customHeight="1" thickBot="1" thickTop="1">
      <c r="A18" s="6"/>
      <c r="B18" s="30"/>
      <c r="C18" s="30"/>
      <c r="D18" s="30"/>
      <c r="E18" s="54"/>
      <c r="F18" s="40">
        <f>SUM(F14:F17)</f>
        <v>0</v>
      </c>
      <c r="G18" s="31" t="s">
        <v>46</v>
      </c>
      <c r="H18" s="41">
        <f>SUM(F18/2)</f>
        <v>0</v>
      </c>
    </row>
    <row r="19" spans="1:8" s="8" customFormat="1" ht="19.5" customHeight="1" thickTop="1">
      <c r="A19" s="6"/>
      <c r="B19" s="30"/>
      <c r="C19" s="30"/>
      <c r="D19" s="30"/>
      <c r="E19" s="54"/>
      <c r="F19" s="43"/>
      <c r="G19" s="55"/>
      <c r="H19" s="56"/>
    </row>
    <row r="20" spans="1:8" s="5" customFormat="1" ht="12">
      <c r="A20" s="107" t="s">
        <v>27</v>
      </c>
      <c r="B20" s="107"/>
      <c r="C20" s="107"/>
      <c r="D20" s="107"/>
      <c r="E20" s="107"/>
      <c r="F20" s="107"/>
      <c r="G20" s="107"/>
      <c r="H20" s="108"/>
    </row>
    <row r="21" spans="1:5" s="3" customFormat="1" ht="3" customHeight="1">
      <c r="A21" s="4"/>
      <c r="E21" s="8"/>
    </row>
    <row r="22" spans="1:8" s="3" customFormat="1" ht="32.25" customHeight="1">
      <c r="A22" s="96"/>
      <c r="B22" s="98"/>
      <c r="C22" s="97"/>
      <c r="D22" s="24" t="s">
        <v>23</v>
      </c>
      <c r="E22" s="24" t="s">
        <v>55</v>
      </c>
      <c r="F22" s="25" t="s">
        <v>24</v>
      </c>
      <c r="G22" s="96" t="s">
        <v>8</v>
      </c>
      <c r="H22" s="97"/>
    </row>
    <row r="23" spans="1:8" s="3" customFormat="1" ht="37.5" customHeight="1">
      <c r="A23" s="19" t="s">
        <v>19</v>
      </c>
      <c r="B23" s="92" t="s">
        <v>60</v>
      </c>
      <c r="C23" s="93"/>
      <c r="D23" s="26"/>
      <c r="E23" s="27">
        <v>1</v>
      </c>
      <c r="F23" s="28">
        <f>(ROUND((SUM(D23))*2,0)/2)</f>
        <v>0</v>
      </c>
      <c r="G23" s="94"/>
      <c r="H23" s="95"/>
    </row>
    <row r="24" spans="1:8" s="3" customFormat="1" ht="34.5" customHeight="1">
      <c r="A24" s="19" t="s">
        <v>20</v>
      </c>
      <c r="B24" s="92" t="s">
        <v>26</v>
      </c>
      <c r="C24" s="93"/>
      <c r="D24" s="28">
        <f>H12</f>
        <v>0</v>
      </c>
      <c r="E24" s="27">
        <v>4</v>
      </c>
      <c r="F24" s="28">
        <f>D24*E24</f>
        <v>0</v>
      </c>
      <c r="G24" s="94"/>
      <c r="H24" s="95"/>
    </row>
    <row r="25" spans="1:8" s="3" customFormat="1" ht="39" customHeight="1">
      <c r="A25" s="19" t="s">
        <v>21</v>
      </c>
      <c r="B25" s="92" t="s">
        <v>45</v>
      </c>
      <c r="C25" s="93"/>
      <c r="D25" s="28">
        <f>H18</f>
        <v>0</v>
      </c>
      <c r="E25" s="27">
        <v>1</v>
      </c>
      <c r="F25" s="28">
        <f>D25*E25</f>
        <v>0</v>
      </c>
      <c r="G25" s="94"/>
      <c r="H25" s="95"/>
    </row>
    <row r="26" spans="1:8" s="3" customFormat="1" ht="35.25" customHeight="1">
      <c r="A26" s="19" t="s">
        <v>22</v>
      </c>
      <c r="B26" s="92" t="s">
        <v>25</v>
      </c>
      <c r="C26" s="93"/>
      <c r="D26" s="26"/>
      <c r="E26" s="29">
        <v>2</v>
      </c>
      <c r="F26" s="28">
        <f>D26*E26</f>
        <v>0</v>
      </c>
      <c r="G26" s="94"/>
      <c r="H26" s="95"/>
    </row>
    <row r="27" spans="1:8" s="3" customFormat="1" ht="35.25" customHeight="1" thickBot="1">
      <c r="A27" s="19" t="s">
        <v>35</v>
      </c>
      <c r="B27" s="92" t="s">
        <v>61</v>
      </c>
      <c r="C27" s="93"/>
      <c r="D27" s="26"/>
      <c r="E27" s="29">
        <v>2</v>
      </c>
      <c r="F27" s="28">
        <f>(ROUND((SUM(D27))*2,0)/2)*2</f>
        <v>0</v>
      </c>
      <c r="G27" s="94"/>
      <c r="H27" s="95"/>
    </row>
    <row r="28" spans="1:8" s="3" customFormat="1" ht="32.25" customHeight="1" thickBot="1" thickTop="1">
      <c r="A28" s="6"/>
      <c r="B28" s="7"/>
      <c r="C28" s="7"/>
      <c r="D28" s="7"/>
      <c r="E28" s="18"/>
      <c r="F28" s="20">
        <f>SUM(F23:F27)</f>
        <v>0</v>
      </c>
      <c r="G28" s="52" t="s">
        <v>38</v>
      </c>
      <c r="H28" s="22">
        <f>SUM(F28/10)</f>
        <v>0</v>
      </c>
    </row>
    <row r="29" spans="1:8" s="3" customFormat="1" ht="19.5" customHeight="1" thickTop="1">
      <c r="A29" s="6"/>
      <c r="B29" s="7"/>
      <c r="C29" s="7"/>
      <c r="D29" s="7"/>
      <c r="E29" s="18"/>
      <c r="F29" s="18"/>
      <c r="G29" s="50"/>
      <c r="H29" s="51"/>
    </row>
    <row r="30" spans="1:8" s="3" customFormat="1" ht="12.75" customHeight="1">
      <c r="A30" s="33" t="s">
        <v>14</v>
      </c>
      <c r="B30" s="7"/>
      <c r="C30" s="7"/>
      <c r="D30" s="7"/>
      <c r="E30" s="18"/>
      <c r="F30" s="18"/>
      <c r="G30" s="50"/>
      <c r="H30" s="51"/>
    </row>
    <row r="31" spans="1:8" s="34" customFormat="1" ht="9.75" customHeight="1">
      <c r="A31" s="34" t="s">
        <v>36</v>
      </c>
      <c r="E31" s="35"/>
      <c r="F31" s="9"/>
      <c r="G31" s="9"/>
      <c r="H31" s="35"/>
    </row>
    <row r="32" spans="1:5" s="3" customFormat="1" ht="24.75" customHeight="1">
      <c r="A32" s="4"/>
      <c r="E32" s="8"/>
    </row>
    <row r="33" spans="1:8" s="3" customFormat="1" ht="34.5" customHeight="1">
      <c r="A33" s="114" t="s">
        <v>47</v>
      </c>
      <c r="B33" s="115"/>
      <c r="C33" s="115"/>
      <c r="D33" s="115"/>
      <c r="E33" s="115"/>
      <c r="F33" s="115"/>
      <c r="G33" s="115"/>
      <c r="H33" s="115"/>
    </row>
    <row r="34" spans="1:8" s="5" customFormat="1" ht="6" customHeight="1">
      <c r="A34" s="116"/>
      <c r="B34" s="116"/>
      <c r="C34" s="116"/>
      <c r="D34" s="116"/>
      <c r="E34" s="116"/>
      <c r="F34" s="116"/>
      <c r="G34" s="116"/>
      <c r="H34" s="117"/>
    </row>
    <row r="35" spans="1:8" s="3" customFormat="1" ht="9">
      <c r="A35" s="118" t="s">
        <v>62</v>
      </c>
      <c r="B35" s="65"/>
      <c r="C35" s="65"/>
      <c r="D35" s="65"/>
      <c r="F35" s="65" t="s">
        <v>11</v>
      </c>
      <c r="G35" s="65"/>
      <c r="H35" s="65"/>
    </row>
    <row r="36" spans="1:8" s="3" customFormat="1" ht="9">
      <c r="A36" s="65"/>
      <c r="B36" s="65"/>
      <c r="C36" s="65"/>
      <c r="D36" s="65"/>
      <c r="F36" s="65"/>
      <c r="G36" s="65"/>
      <c r="H36" s="65"/>
    </row>
    <row r="37" spans="1:8" s="3" customFormat="1" ht="40.5" customHeight="1">
      <c r="A37" s="112"/>
      <c r="B37" s="113"/>
      <c r="C37" s="113"/>
      <c r="D37" s="113"/>
      <c r="F37" s="113"/>
      <c r="G37" s="113"/>
      <c r="H37" s="113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41">
    <mergeCell ref="F35:H36"/>
    <mergeCell ref="G27:H27"/>
    <mergeCell ref="B26:C26"/>
    <mergeCell ref="B24:C24"/>
    <mergeCell ref="B25:C25"/>
    <mergeCell ref="G22:H22"/>
    <mergeCell ref="A37:D37"/>
    <mergeCell ref="F37:H37"/>
    <mergeCell ref="A33:H33"/>
    <mergeCell ref="A34:H34"/>
    <mergeCell ref="A35:D36"/>
    <mergeCell ref="B7:C7"/>
    <mergeCell ref="B17:E17"/>
    <mergeCell ref="G9:H9"/>
    <mergeCell ref="G11:H11"/>
    <mergeCell ref="A15:E15"/>
    <mergeCell ref="B27:C27"/>
    <mergeCell ref="A20:H20"/>
    <mergeCell ref="B23:C23"/>
    <mergeCell ref="G23:H23"/>
    <mergeCell ref="G26:H26"/>
    <mergeCell ref="B16:E16"/>
    <mergeCell ref="G24:H24"/>
    <mergeCell ref="G25:H25"/>
    <mergeCell ref="G16:H16"/>
    <mergeCell ref="G17:H17"/>
    <mergeCell ref="A22:C22"/>
    <mergeCell ref="A1:B1"/>
    <mergeCell ref="F1:H1"/>
    <mergeCell ref="G7:H7"/>
    <mergeCell ref="G8:H8"/>
    <mergeCell ref="A3:H4"/>
    <mergeCell ref="B10:C10"/>
    <mergeCell ref="G10:H10"/>
    <mergeCell ref="G6:H6"/>
    <mergeCell ref="A6:C6"/>
    <mergeCell ref="G15:H15"/>
    <mergeCell ref="B8:C8"/>
    <mergeCell ref="B9:C9"/>
    <mergeCell ref="B11:C11"/>
    <mergeCell ref="A14:H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2010-12-08T14:30:26Z</cp:lastPrinted>
  <dcterms:created xsi:type="dcterms:W3CDTF">2006-01-30T14:36:36Z</dcterms:created>
  <dcterms:modified xsi:type="dcterms:W3CDTF">2010-12-08T14:30:40Z</dcterms:modified>
  <cp:category/>
  <cp:version/>
  <cp:contentType/>
  <cp:contentStatus/>
</cp:coreProperties>
</file>