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<sst xmlns="http://schemas.openxmlformats.org/spreadsheetml/2006/main" count="64" uniqueCount="54">
  <si>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</si>
  <si>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</si>
  <si>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</si>
  <si>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</si>
  <si>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</si>
  <si>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</si>
  <si>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</si>
  <si>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</si>
  <si>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</si>
  <si>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</si>
  <si>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</si>
  <si>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</si>
  <si>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</si>
  <si>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</si>
  <si>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</si>
  <si>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</si>
  <si>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</si>
  <si>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</si>
  <si>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</si>
  <si>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</si>
  <si>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</si>
  <si>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</si>
  <si>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</si>
  <si>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</si>
  <si>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</si>
  <si>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</si>
  <si>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</si>
  <si>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</si>
  <si>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</si>
  <si>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</si>
  <si>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</si>
  <si>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</si>
  <si>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</si>
  <si>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: 4 = Note des Qualifikationsbereichs* /
         Note de domaine de qualification* /
         Nota di settore di qualificazione*</t>
  </si>
  <si>
    <t>Erfahrungsnote / Note d'expérience / Nota dei luoghi di formazione</t>
  </si>
  <si>
    <t>: 2 =  Erfahrungsnote* / 
         Note d’expérience* / 
         Nota dei luoghi di formazione*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</si>
  <si>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</si>
  <si>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</si>
  <si>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</si>
  <si>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Anlagenführerin EFZ / Anlagenführer EFZ</t>
  </si>
  <si>
    <t>Operatrice / Operatore di linee di produzione AFC</t>
  </si>
  <si>
    <t>Opératrice / Opérateur de machines automatisées CFC</t>
  </si>
  <si>
    <t>Gemäss der Verordnung über die berufliche Grundbildung vom 12.12.2008/ Ordonnances sur la formation professionnelle initiale 12.12.2008 / 
Ordinanze sulla formazione professionale di base 12.12.2008</t>
  </si>
  <si>
    <t>Qualifikationsbereich Berufskenntnisse (3 Stunden) / Domaine de qualification Connaissances professionnelles  
(3 heures) / Settore di qualificazione Connoscenze professionali (3 ore)</t>
  </si>
  <si>
    <t xml:space="preserve">: 10 = Gesamtnote* /
         Note globale* /
         Nota globale*
</t>
  </si>
  <si>
    <t>** Auf eine ganze oder halbe Note gerundet / A arrondir à une note entière ou à une demi-note / Arrotondare al punto o al mezzo punto</t>
  </si>
  <si>
    <t>Individuelle Praktische Arbeit, IPA (16-40 Stunden) */ 
Travail pratique individuel, TPI (16-40 heures) */ 
Lavoro pratico individuele, LPI (16-40 ore) *</t>
  </si>
  <si>
    <t>Faktor/
Coéfficient/
Fattore</t>
  </si>
  <si>
    <t>Produkt/
Produits/
Prodotto</t>
  </si>
  <si>
    <t>Noten**/
Notes**/
Note**</t>
  </si>
  <si>
    <t xml:space="preserve">Anlagen und Produktionslinien, Herstellung und Verpackung, 
Qualität/ Machines et lignes de production, Fabrication et conditionnement, Qualité / Macchine e linee di produzione, Produzione e imballaggio, Qualità </t>
  </si>
  <si>
    <t xml:space="preserve">Betriebswirtschaft, Naturwissenschaft und Technik, Hygiene, Arbeitssicherheit, Gesundheitsschutz und Umweltschutz/ Economie d’entreprise, Sciences naturelles et technique, Hygiène, sécurité au travail, protection de la santé et protection de l’environnement / Economia aziendale, Scienze naturali e tecnica, Igiene, sicurezza sul lavo-ro. protezione della salute e protezione dell’ambiente </t>
  </si>
  <si>
    <t xml:space="preserve">Berufskundlicher Unterricht / enseignement des connaissances professionnelles / all’insegnamento professionale </t>
  </si>
  <si>
    <t>Überbetriebliche Kurse / Cours interentreprises / 
Corsi interaziendali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</si>
</sst>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179" fontId="4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29" xfId="0" applyNumberFormat="1" applyFont="1" applyFill="1" applyBorder="1" applyAlignment="1" applyProtection="1">
      <alignment horizontal="left" vertical="center"/>
      <protection locked="0"/>
    </xf>
    <xf numFmtId="179" fontId="4" fillId="0" borderId="30" xfId="0" applyNumberFormat="1" applyFont="1" applyFill="1" applyBorder="1" applyAlignment="1" applyProtection="1">
      <alignment horizontal="left" vertical="center"/>
      <protection locked="0"/>
    </xf>
    <xf numFmtId="179" fontId="4" fillId="0" borderId="11" xfId="0" applyNumberFormat="1" applyFont="1" applyFill="1" applyBorder="1" applyAlignment="1" applyProtection="1">
      <alignment horizontal="left" vertical="center"/>
      <protection locked="0"/>
    </xf>
    <xf numFmtId="17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44726</v>
      </c>
      <c r="B1" s="80" t="s">
        <v>39</v>
      </c>
      <c r="C1" s="80"/>
      <c r="D1" s="80"/>
      <c r="E1" s="81"/>
      <c r="F1" s="79" t="s">
        <v>17</v>
      </c>
      <c r="G1" s="25"/>
    </row>
    <row r="2" spans="2:7" s="3" customFormat="1" ht="14.25" customHeight="1">
      <c r="B2" s="80" t="s">
        <v>41</v>
      </c>
      <c r="C2" s="80"/>
      <c r="D2" s="80"/>
      <c r="E2" s="81"/>
      <c r="F2" s="79"/>
      <c r="G2" s="11"/>
    </row>
    <row r="3" spans="2:7" s="3" customFormat="1" ht="14.25" customHeight="1">
      <c r="B3" s="80" t="s">
        <v>40</v>
      </c>
      <c r="C3" s="80"/>
      <c r="D3" s="80"/>
      <c r="E3" s="81"/>
      <c r="F3" s="82" t="s">
        <v>18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20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21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42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14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4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5</v>
      </c>
      <c r="B29" s="76"/>
      <c r="C29" s="76"/>
      <c r="E29" s="76" t="s">
        <v>16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30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PageLayoutView="0" workbookViewId="0" topLeftCell="A1">
      <selection activeCell="M6" sqref="M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6.28125" style="0" customWidth="1"/>
    <col min="5" max="5" width="7.140625" style="0" customWidth="1"/>
    <col min="6" max="6" width="7.7109375" style="0" customWidth="1"/>
    <col min="7" max="7" width="7.140625" style="0" customWidth="1"/>
    <col min="8" max="8" width="12.7109375" style="0" customWidth="1"/>
    <col min="9" max="9" width="13.421875" style="0" customWidth="1"/>
    <col min="10" max="10" width="9.00390625" style="0" customWidth="1"/>
  </cols>
  <sheetData>
    <row r="1" spans="1:10" s="3" customFormat="1" ht="26.25" customHeight="1">
      <c r="A1" s="87">
        <v>44726</v>
      </c>
      <c r="B1" s="87"/>
      <c r="F1" s="90" t="s">
        <v>19</v>
      </c>
      <c r="G1" s="81"/>
      <c r="H1" s="88">
        <f>REPT(Vorderseite!C12,1)</f>
      </c>
      <c r="I1" s="88"/>
      <c r="J1" s="88"/>
    </row>
    <row r="2" s="3" customFormat="1" ht="36" customHeight="1"/>
    <row r="3" spans="1:10" s="3" customFormat="1" ht="18" customHeight="1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6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6</v>
      </c>
      <c r="B6" s="85"/>
      <c r="C6" s="85"/>
      <c r="D6" s="86"/>
      <c r="E6" s="125" t="s">
        <v>49</v>
      </c>
      <c r="F6" s="126" t="s">
        <v>47</v>
      </c>
      <c r="G6" s="34" t="s">
        <v>48</v>
      </c>
      <c r="H6" s="84" t="s">
        <v>8</v>
      </c>
      <c r="I6" s="85"/>
      <c r="J6" s="86"/>
    </row>
    <row r="7" spans="1:10" s="3" customFormat="1" ht="43.5" customHeight="1">
      <c r="A7" s="31" t="s">
        <v>7</v>
      </c>
      <c r="B7" s="91" t="s">
        <v>50</v>
      </c>
      <c r="C7" s="92"/>
      <c r="D7" s="93"/>
      <c r="E7" s="40"/>
      <c r="F7" s="35">
        <v>3</v>
      </c>
      <c r="G7" s="32">
        <f>SUM(E7*F7)</f>
        <v>0</v>
      </c>
      <c r="H7" s="94"/>
      <c r="I7" s="95"/>
      <c r="J7" s="96"/>
    </row>
    <row r="8" spans="1:10" s="3" customFormat="1" ht="57.75" customHeight="1" thickBot="1">
      <c r="A8" s="31" t="s">
        <v>9</v>
      </c>
      <c r="B8" s="97" t="s">
        <v>51</v>
      </c>
      <c r="C8" s="98"/>
      <c r="D8" s="99"/>
      <c r="E8" s="40"/>
      <c r="F8" s="35">
        <v>1</v>
      </c>
      <c r="G8" s="32">
        <f>SUM(E8*F8)</f>
        <v>0</v>
      </c>
      <c r="H8" s="94"/>
      <c r="I8" s="95"/>
      <c r="J8" s="96"/>
    </row>
    <row r="9" spans="1:10" s="3" customFormat="1" ht="30" customHeight="1" thickBot="1" thickTop="1">
      <c r="A9" s="26"/>
      <c r="B9" s="9"/>
      <c r="C9" s="26"/>
      <c r="D9" s="30" t="s">
        <v>24</v>
      </c>
      <c r="E9" s="30"/>
      <c r="F9" s="33" t="s">
        <v>25</v>
      </c>
      <c r="G9" s="29">
        <f>SUM(G7:G8)</f>
        <v>0</v>
      </c>
      <c r="H9" s="106" t="s">
        <v>33</v>
      </c>
      <c r="I9" s="107"/>
      <c r="J9" s="28">
        <f>SUM(G9)/4</f>
        <v>0</v>
      </c>
    </row>
    <row r="10" s="3" customFormat="1" ht="27.75" customHeight="1" thickTop="1"/>
    <row r="11" spans="1:10" s="5" customFormat="1" ht="13.5" customHeight="1">
      <c r="A11" s="89" t="s">
        <v>34</v>
      </c>
      <c r="B11" s="89"/>
      <c r="C11" s="89"/>
      <c r="D11" s="89"/>
      <c r="E11" s="89"/>
      <c r="F11" s="89"/>
      <c r="G11" s="89"/>
      <c r="H11" s="89"/>
      <c r="I11" s="89"/>
      <c r="J11" s="102"/>
    </row>
    <row r="12" spans="1:10" s="5" customFormat="1" ht="1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102"/>
    </row>
    <row r="13" spans="1:7" s="3" customFormat="1" ht="5.25" customHeight="1">
      <c r="A13" s="4"/>
      <c r="G13" s="8"/>
    </row>
    <row r="14" spans="1:10" s="3" customFormat="1" ht="27" customHeight="1">
      <c r="A14" s="84"/>
      <c r="B14" s="100"/>
      <c r="C14" s="100"/>
      <c r="D14" s="101"/>
      <c r="E14" s="125" t="s">
        <v>49</v>
      </c>
      <c r="F14" s="116" t="s">
        <v>8</v>
      </c>
      <c r="G14" s="116"/>
      <c r="H14" s="116"/>
      <c r="I14" s="116"/>
      <c r="J14" s="117"/>
    </row>
    <row r="15" spans="1:10" s="3" customFormat="1" ht="27.75" customHeight="1">
      <c r="A15" s="31" t="s">
        <v>26</v>
      </c>
      <c r="B15" s="91" t="s">
        <v>52</v>
      </c>
      <c r="C15" s="114"/>
      <c r="D15" s="115"/>
      <c r="E15" s="44"/>
      <c r="F15" s="118"/>
      <c r="G15" s="118"/>
      <c r="H15" s="118"/>
      <c r="I15" s="118"/>
      <c r="J15" s="119"/>
    </row>
    <row r="16" spans="1:10" s="3" customFormat="1" ht="26.25" customHeight="1" thickBot="1">
      <c r="A16" s="31" t="s">
        <v>27</v>
      </c>
      <c r="B16" s="91" t="s">
        <v>53</v>
      </c>
      <c r="C16" s="114"/>
      <c r="D16" s="115"/>
      <c r="E16" s="44"/>
      <c r="F16" s="120"/>
      <c r="G16" s="120"/>
      <c r="H16" s="120"/>
      <c r="I16" s="120"/>
      <c r="J16" s="121"/>
    </row>
    <row r="17" spans="1:10" s="3" customFormat="1" ht="29.25" customHeight="1" thickBot="1" thickTop="1">
      <c r="A17" s="6"/>
      <c r="B17" s="7"/>
      <c r="C17" s="7"/>
      <c r="D17" s="33" t="s">
        <v>25</v>
      </c>
      <c r="E17" s="47">
        <f>SUM(E15:F16)</f>
        <v>0</v>
      </c>
      <c r="F17" s="46"/>
      <c r="G17" s="45"/>
      <c r="H17" s="123" t="s">
        <v>35</v>
      </c>
      <c r="I17" s="124"/>
      <c r="J17" s="36">
        <f>SUM(E17/2)</f>
        <v>0</v>
      </c>
    </row>
    <row r="18" spans="1:7" s="3" customFormat="1" ht="32.25" customHeight="1" thickTop="1">
      <c r="A18" s="4"/>
      <c r="G18" s="8"/>
    </row>
    <row r="19" spans="1:10" s="5" customFormat="1" ht="12" customHeight="1">
      <c r="A19" s="104" t="s">
        <v>31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7" s="3" customFormat="1" ht="3" customHeight="1">
      <c r="A20" s="4"/>
      <c r="G20" s="8"/>
    </row>
    <row r="21" spans="1:10" s="3" customFormat="1" ht="30" customHeight="1">
      <c r="A21" s="122" t="s">
        <v>32</v>
      </c>
      <c r="B21" s="85"/>
      <c r="C21" s="85"/>
      <c r="D21" s="86"/>
      <c r="E21" s="125" t="s">
        <v>37</v>
      </c>
      <c r="F21" s="126" t="s">
        <v>47</v>
      </c>
      <c r="G21" s="34" t="s">
        <v>48</v>
      </c>
      <c r="H21" s="84" t="s">
        <v>8</v>
      </c>
      <c r="I21" s="85"/>
      <c r="J21" s="86"/>
    </row>
    <row r="22" spans="1:10" s="3" customFormat="1" ht="30.75" customHeight="1">
      <c r="A22" s="31" t="s">
        <v>26</v>
      </c>
      <c r="B22" s="103" t="s">
        <v>46</v>
      </c>
      <c r="C22" s="103"/>
      <c r="D22" s="103"/>
      <c r="E22" s="40"/>
      <c r="F22" s="35">
        <v>4</v>
      </c>
      <c r="G22" s="29">
        <f>SUM(E22*F22)</f>
        <v>0</v>
      </c>
      <c r="H22" s="112"/>
      <c r="I22" s="113"/>
      <c r="J22" s="113"/>
    </row>
    <row r="23" spans="1:10" s="3" customFormat="1" ht="30.75" customHeight="1">
      <c r="A23" s="31" t="s">
        <v>27</v>
      </c>
      <c r="B23" s="91" t="s">
        <v>22</v>
      </c>
      <c r="C23" s="92"/>
      <c r="D23" s="93"/>
      <c r="E23" s="32">
        <f>J9</f>
        <v>0</v>
      </c>
      <c r="F23" s="35">
        <v>2</v>
      </c>
      <c r="G23" s="29">
        <f>SUM(E23*F23)</f>
        <v>0</v>
      </c>
      <c r="H23" s="112"/>
      <c r="I23" s="113"/>
      <c r="J23" s="113"/>
    </row>
    <row r="24" spans="1:10" s="3" customFormat="1" ht="30.75" customHeight="1">
      <c r="A24" s="31" t="s">
        <v>28</v>
      </c>
      <c r="B24" s="91" t="s">
        <v>23</v>
      </c>
      <c r="C24" s="92"/>
      <c r="D24" s="93"/>
      <c r="E24" s="40"/>
      <c r="F24" s="35">
        <v>2</v>
      </c>
      <c r="G24" s="29">
        <f>SUM(E24*F24)</f>
        <v>0</v>
      </c>
      <c r="H24" s="112"/>
      <c r="I24" s="113"/>
      <c r="J24" s="113"/>
    </row>
    <row r="25" spans="1:10" s="3" customFormat="1" ht="30.75" customHeight="1" thickBot="1">
      <c r="A25" s="31" t="s">
        <v>29</v>
      </c>
      <c r="B25" s="103" t="s">
        <v>34</v>
      </c>
      <c r="C25" s="103"/>
      <c r="D25" s="103"/>
      <c r="E25" s="29">
        <f>J17</f>
        <v>0</v>
      </c>
      <c r="F25" s="35">
        <v>2</v>
      </c>
      <c r="G25" s="29">
        <f>SUM(E25*F25)</f>
        <v>0</v>
      </c>
      <c r="H25" s="112"/>
      <c r="I25" s="113"/>
      <c r="J25" s="113"/>
    </row>
    <row r="26" spans="1:10" s="3" customFormat="1" ht="28.5" customHeight="1" thickBot="1" thickTop="1">
      <c r="A26" s="6"/>
      <c r="B26" s="7"/>
      <c r="C26" s="7"/>
      <c r="D26" s="33"/>
      <c r="E26" s="42"/>
      <c r="F26" s="43" t="s">
        <v>25</v>
      </c>
      <c r="G26" s="29">
        <f>SUM(G22:G25)</f>
        <v>0</v>
      </c>
      <c r="H26" s="41"/>
      <c r="I26" s="45" t="s">
        <v>44</v>
      </c>
      <c r="J26" s="23">
        <f>SUM(G26)/10</f>
        <v>0</v>
      </c>
    </row>
    <row r="27" spans="1:10" s="3" customFormat="1" ht="23.25" customHeight="1" thickTop="1">
      <c r="A27" s="4"/>
      <c r="G27" s="21"/>
      <c r="H27" s="9"/>
      <c r="I27" s="9"/>
      <c r="J27" s="21"/>
    </row>
    <row r="28" spans="1:10" s="3" customFormat="1" ht="11.25" customHeight="1">
      <c r="A28" s="4" t="s">
        <v>15</v>
      </c>
      <c r="G28" s="21"/>
      <c r="H28" s="9"/>
      <c r="I28" s="9"/>
      <c r="J28" s="21"/>
    </row>
    <row r="29" spans="1:10" s="3" customFormat="1" ht="9" customHeight="1">
      <c r="A29" s="48" t="s">
        <v>45</v>
      </c>
      <c r="B29" s="48"/>
      <c r="C29" s="48"/>
      <c r="D29" s="48"/>
      <c r="E29" s="48"/>
      <c r="F29" s="48"/>
      <c r="G29" s="21"/>
      <c r="H29" s="9"/>
      <c r="I29" s="9"/>
      <c r="J29" s="21"/>
    </row>
    <row r="30" spans="1:7" s="3" customFormat="1" ht="45" customHeight="1">
      <c r="A30" s="4"/>
      <c r="G30" s="8"/>
    </row>
    <row r="31" spans="1:10" s="3" customFormat="1" ht="36.75" customHeight="1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7" s="3" customFormat="1" ht="7.5" customHeight="1">
      <c r="A32" s="4"/>
      <c r="G32" s="8"/>
    </row>
    <row r="33" spans="1:10" s="5" customFormat="1" ht="11.25" customHeight="1">
      <c r="A33" s="110" t="s">
        <v>11</v>
      </c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7" s="3" customFormat="1" ht="3" customHeight="1">
      <c r="A34" s="4"/>
      <c r="G34" s="8"/>
    </row>
    <row r="35" spans="1:10" s="3" customFormat="1" ht="9" customHeight="1">
      <c r="A35" s="111" t="s">
        <v>36</v>
      </c>
      <c r="B35" s="111"/>
      <c r="C35" s="111"/>
      <c r="D35" s="111"/>
      <c r="E35" s="37"/>
      <c r="F35" s="37"/>
      <c r="G35" s="38"/>
      <c r="H35" s="57" t="s">
        <v>10</v>
      </c>
      <c r="I35" s="57"/>
      <c r="J35" s="57"/>
    </row>
    <row r="36" spans="1:10" s="3" customFormat="1" ht="9">
      <c r="A36" s="111"/>
      <c r="B36" s="111"/>
      <c r="C36" s="111"/>
      <c r="D36" s="111"/>
      <c r="E36" s="37"/>
      <c r="F36" s="37"/>
      <c r="G36" s="38"/>
      <c r="H36" s="57"/>
      <c r="I36" s="57"/>
      <c r="J36" s="57"/>
    </row>
    <row r="37" spans="1:10" s="3" customFormat="1" ht="27" customHeight="1">
      <c r="A37" s="108"/>
      <c r="B37" s="108"/>
      <c r="C37" s="108"/>
      <c r="D37" s="108"/>
      <c r="E37" s="39"/>
      <c r="F37" s="39"/>
      <c r="G37" s="38"/>
      <c r="H37" s="109"/>
      <c r="I37" s="109"/>
      <c r="J37" s="109"/>
    </row>
    <row r="38" spans="1:11" s="3" customFormat="1" ht="9">
      <c r="A38" s="4"/>
      <c r="G38" s="38"/>
      <c r="H38" s="38"/>
      <c r="I38" s="38"/>
      <c r="J38" s="38"/>
      <c r="K38" s="38"/>
    </row>
    <row r="39" spans="1:11" s="3" customFormat="1" ht="9">
      <c r="A39" s="4"/>
      <c r="G39" s="38"/>
      <c r="H39" s="38"/>
      <c r="I39" s="38"/>
      <c r="J39" s="38"/>
      <c r="K39" s="38"/>
    </row>
    <row r="40" spans="1:11" s="3" customFormat="1" ht="9">
      <c r="A40" s="4"/>
      <c r="G40" s="38"/>
      <c r="H40" s="38"/>
      <c r="I40" s="38"/>
      <c r="J40" s="38"/>
      <c r="K40" s="38"/>
    </row>
    <row r="41" spans="1:11" s="3" customFormat="1" ht="9">
      <c r="A41" s="4"/>
      <c r="G41" s="38"/>
      <c r="H41" s="38"/>
      <c r="I41" s="38"/>
      <c r="J41" s="38"/>
      <c r="K41" s="38"/>
    </row>
    <row r="42" spans="1:11" s="3" customFormat="1" ht="9">
      <c r="A42" s="4"/>
      <c r="G42" s="38"/>
      <c r="H42" s="38"/>
      <c r="I42" s="38"/>
      <c r="J42" s="38"/>
      <c r="K42" s="38"/>
    </row>
    <row r="43" spans="1:11" s="3" customFormat="1" ht="9">
      <c r="A43" s="4"/>
      <c r="G43" s="38"/>
      <c r="H43" s="38"/>
      <c r="I43" s="38"/>
      <c r="J43" s="38"/>
      <c r="K43" s="38"/>
    </row>
    <row r="44" spans="1:11" s="3" customFormat="1" ht="9">
      <c r="A44" s="4"/>
      <c r="G44" s="38"/>
      <c r="H44" s="38"/>
      <c r="I44" s="38"/>
      <c r="J44" s="38"/>
      <c r="K44" s="38"/>
    </row>
    <row r="45" spans="1:11" s="3" customFormat="1" ht="9">
      <c r="A45" s="4"/>
      <c r="G45" s="38"/>
      <c r="H45" s="38"/>
      <c r="I45" s="38"/>
      <c r="J45" s="38"/>
      <c r="K45" s="38"/>
    </row>
    <row r="46" spans="1:11" s="3" customFormat="1" ht="9">
      <c r="A46" s="4"/>
      <c r="G46" s="38"/>
      <c r="H46" s="38"/>
      <c r="I46" s="38"/>
      <c r="J46" s="38"/>
      <c r="K46" s="38"/>
    </row>
    <row r="47" spans="1:11" s="3" customFormat="1" ht="9">
      <c r="A47" s="4"/>
      <c r="G47" s="38"/>
      <c r="H47" s="38"/>
      <c r="I47" s="38"/>
      <c r="J47" s="38"/>
      <c r="K47" s="38"/>
    </row>
    <row r="48" spans="1:11" s="3" customFormat="1" ht="9">
      <c r="A48" s="4"/>
      <c r="G48" s="38"/>
      <c r="H48" s="38"/>
      <c r="I48" s="38"/>
      <c r="J48" s="38"/>
      <c r="K48" s="38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</sheetData>
  <sheetProtection password="CF73" sheet="1"/>
  <mergeCells count="36">
    <mergeCell ref="H17:I17"/>
    <mergeCell ref="B15:D15"/>
    <mergeCell ref="H23:J23"/>
    <mergeCell ref="H24:J24"/>
    <mergeCell ref="H25:J25"/>
    <mergeCell ref="B16:D16"/>
    <mergeCell ref="B23:D23"/>
    <mergeCell ref="F14:J14"/>
    <mergeCell ref="F15:J15"/>
    <mergeCell ref="F16:J16"/>
    <mergeCell ref="A21:D21"/>
    <mergeCell ref="H21:J21"/>
    <mergeCell ref="A37:D37"/>
    <mergeCell ref="H37:J37"/>
    <mergeCell ref="A33:J33"/>
    <mergeCell ref="B25:D25"/>
    <mergeCell ref="B24:D24"/>
    <mergeCell ref="A35:D36"/>
    <mergeCell ref="A31:J31"/>
    <mergeCell ref="H35:J36"/>
    <mergeCell ref="B7:D7"/>
    <mergeCell ref="H7:J7"/>
    <mergeCell ref="B8:D8"/>
    <mergeCell ref="A14:D14"/>
    <mergeCell ref="A11:J12"/>
    <mergeCell ref="B22:D22"/>
    <mergeCell ref="A19:J19"/>
    <mergeCell ref="H8:J8"/>
    <mergeCell ref="H9:I9"/>
    <mergeCell ref="H22:J22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2012-10-29T16:21:14Z</cp:lastPrinted>
  <dcterms:created xsi:type="dcterms:W3CDTF">2006-01-30T14:36:36Z</dcterms:created>
  <dcterms:modified xsi:type="dcterms:W3CDTF">2012-10-29T16:22:10Z</dcterms:modified>
  <cp:category/>
  <cp:version/>
  <cp:contentType/>
  <cp:contentStatus/>
</cp:coreProperties>
</file>